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ozpočet 2018 celkový" sheetId="1" r:id="rId1"/>
    <sheet name="dílčí rozpočty" sheetId="2" state="hidden" r:id="rId2"/>
  </sheets>
  <definedNames/>
  <calcPr fullCalcOnLoad="1"/>
</workbook>
</file>

<file path=xl/sharedStrings.xml><?xml version="1.0" encoding="utf-8"?>
<sst xmlns="http://schemas.openxmlformats.org/spreadsheetml/2006/main" count="247" uniqueCount="47">
  <si>
    <t>Účet</t>
  </si>
  <si>
    <t>Položka</t>
  </si>
  <si>
    <t>648.10</t>
  </si>
  <si>
    <t>Cestovné</t>
  </si>
  <si>
    <t>Ostatní služby</t>
  </si>
  <si>
    <t>558.</t>
  </si>
  <si>
    <t>DKP</t>
  </si>
  <si>
    <t>Rozpočet na rok 2018</t>
  </si>
  <si>
    <t>Spotřeba materiálu</t>
  </si>
  <si>
    <t>Výnosy celkem</t>
  </si>
  <si>
    <t>672.10</t>
  </si>
  <si>
    <t>Příspěvek zřizovatele</t>
  </si>
  <si>
    <t>672.11</t>
  </si>
  <si>
    <t>Provzoní dotace státní rozpočet</t>
  </si>
  <si>
    <t>Zapojení fondů do výnosů</t>
  </si>
  <si>
    <t>6.</t>
  </si>
  <si>
    <t>Ostatní výnosy</t>
  </si>
  <si>
    <t>Náklady celkem</t>
  </si>
  <si>
    <t>501.</t>
  </si>
  <si>
    <t>511.</t>
  </si>
  <si>
    <t>Oravy a udržování</t>
  </si>
  <si>
    <t>512.</t>
  </si>
  <si>
    <t>518.</t>
  </si>
  <si>
    <t>521.</t>
  </si>
  <si>
    <t>Mzdové náklady</t>
  </si>
  <si>
    <t>524.</t>
  </si>
  <si>
    <t>Zákonné sociální pojištění</t>
  </si>
  <si>
    <t>525.</t>
  </si>
  <si>
    <t>Jiné sociální pojištění</t>
  </si>
  <si>
    <t>527.</t>
  </si>
  <si>
    <t>Zákonné sociální náklady</t>
  </si>
  <si>
    <t>528.</t>
  </si>
  <si>
    <t>Jiné sociální náklady</t>
  </si>
  <si>
    <t>672.</t>
  </si>
  <si>
    <t>Ostatní dotace</t>
  </si>
  <si>
    <t>551.</t>
  </si>
  <si>
    <t>Odpisy</t>
  </si>
  <si>
    <t>Poslední upravený rozpočet na rok 2018</t>
  </si>
  <si>
    <t>Návrh rozpočtu na rok 2019</t>
  </si>
  <si>
    <t>Aktuální předpokládaná skutečnost rok 2018</t>
  </si>
  <si>
    <t>Návrh rozpočtu na rok 2019 - SR</t>
  </si>
  <si>
    <t>Návrh rozpočtu na rok 2019 - obec, vč. školného</t>
  </si>
  <si>
    <t>Návrh rozpočtu na rok 2019 - SRPDŠ</t>
  </si>
  <si>
    <t>Návrh rozpočtu na rok 2019 - stravné, CS</t>
  </si>
  <si>
    <t xml:space="preserve">Návrh rozpočtu na rok 2019 - ESF </t>
  </si>
  <si>
    <t>Rozpočet na rok 2019</t>
  </si>
  <si>
    <t xml:space="preserve">Vyvěšeno dne: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</si>
</sst>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b/>
      <sz val="15"/>
      <name val="Arial"/>
      <family val="2"/>
    </font>
    <font>
      <sz val="15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8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4" fontId="0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3" fillId="0" borderId="23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28" sqref="D28"/>
    </sheetView>
  </sheetViews>
  <sheetFormatPr defaultColWidth="9.140625" defaultRowHeight="12.75"/>
  <cols>
    <col min="1" max="1" width="8.57421875" style="2" customWidth="1"/>
    <col min="2" max="2" width="27.57421875" style="2" bestFit="1" customWidth="1"/>
    <col min="3" max="4" width="11.7109375" style="2" customWidth="1"/>
    <col min="5" max="5" width="14.421875" style="2" customWidth="1"/>
    <col min="6" max="6" width="11.7109375" style="2" bestFit="1" customWidth="1"/>
    <col min="7" max="16384" width="9.140625" style="2" customWidth="1"/>
  </cols>
  <sheetData>
    <row r="1" spans="1:6" s="1" customFormat="1" ht="25.5" customHeight="1">
      <c r="A1" s="24" t="s">
        <v>45</v>
      </c>
      <c r="B1" s="24"/>
      <c r="C1" s="24"/>
      <c r="D1" s="24"/>
      <c r="E1" s="24"/>
      <c r="F1" s="24"/>
    </row>
    <row r="2" spans="1:2" ht="12.75">
      <c r="A2" s="21"/>
      <c r="B2" s="21"/>
    </row>
    <row r="3" ht="13.5" thickBot="1"/>
    <row r="4" spans="1:6" ht="51.75" thickBot="1">
      <c r="A4" s="18" t="s">
        <v>0</v>
      </c>
      <c r="B4" s="19" t="s">
        <v>1</v>
      </c>
      <c r="C4" s="20" t="s">
        <v>7</v>
      </c>
      <c r="D4" s="20" t="s">
        <v>37</v>
      </c>
      <c r="E4" s="20" t="s">
        <v>39</v>
      </c>
      <c r="F4" s="20" t="s">
        <v>38</v>
      </c>
    </row>
    <row r="5" spans="1:6" ht="13.5" thickTop="1">
      <c r="A5" s="12"/>
      <c r="B5" s="13" t="s">
        <v>9</v>
      </c>
      <c r="C5" s="22">
        <f>SUM(C6:C10)</f>
        <v>9017107</v>
      </c>
      <c r="D5" s="22">
        <f>SUM(D6:D10)</f>
        <v>8956346</v>
      </c>
      <c r="E5" s="22">
        <f>SUM(E6:E10)</f>
        <v>8885346</v>
      </c>
      <c r="F5" s="22">
        <f>SUM(F6:F10)</f>
        <v>8995845</v>
      </c>
    </row>
    <row r="6" spans="1:6" ht="12.75">
      <c r="A6" s="4" t="s">
        <v>10</v>
      </c>
      <c r="B6" s="5" t="s">
        <v>11</v>
      </c>
      <c r="C6" s="6">
        <f>'dílčí rozpočty'!C6+'dílčí rozpočty'!C31+'dílčí rozpočty'!C56+'dílčí rozpočty'!C80+'dílčí rozpočty'!C105</f>
        <v>330000</v>
      </c>
      <c r="D6" s="6">
        <f>'dílčí rozpočty'!D6+'dílčí rozpočty'!D31+'dílčí rozpočty'!D56+'dílčí rozpočty'!D80+'dílčí rozpočty'!D105</f>
        <v>330000</v>
      </c>
      <c r="E6" s="6">
        <f>'dílčí rozpočty'!E6+'dílčí rozpočty'!E31+'dílčí rozpočty'!E56+'dílčí rozpočty'!E80+'dílčí rozpočty'!E105</f>
        <v>330000</v>
      </c>
      <c r="F6" s="6">
        <f>'dílčí rozpočty'!F6+'dílčí rozpočty'!F31+'dílčí rozpočty'!F56+'dílčí rozpočty'!F80+'dílčí rozpočty'!F105</f>
        <v>300000</v>
      </c>
    </row>
    <row r="7" spans="1:6" ht="12.75">
      <c r="A7" s="7" t="s">
        <v>12</v>
      </c>
      <c r="B7" s="8" t="s">
        <v>13</v>
      </c>
      <c r="C7" s="6">
        <f>'dílčí rozpočty'!C7+'dílčí rozpočty'!C32+'dílčí rozpočty'!C57+'dílčí rozpočty'!C81+'dílčí rozpočty'!C106</f>
        <v>7350435</v>
      </c>
      <c r="D7" s="6">
        <f>'dílčí rozpočty'!D7+'dílčí rozpočty'!D32+'dílčí rozpočty'!D57+'dílčí rozpočty'!D81+'dílčí rozpočty'!D106</f>
        <v>7180026</v>
      </c>
      <c r="E7" s="6">
        <f>'dílčí rozpočty'!E7+'dílčí rozpočty'!E32+'dílčí rozpočty'!E57+'dílčí rozpočty'!E81+'dílčí rozpočty'!E106</f>
        <v>7180026</v>
      </c>
      <c r="F7" s="6">
        <f>'dílčí rozpočty'!F7+'dílčí rozpočty'!F32+'dílčí rozpočty'!F57+'dílčí rozpočty'!F81+'dílčí rozpočty'!F106</f>
        <v>7200000</v>
      </c>
    </row>
    <row r="8" spans="1:6" ht="12.75">
      <c r="A8" s="7" t="s">
        <v>33</v>
      </c>
      <c r="B8" s="8" t="s">
        <v>34</v>
      </c>
      <c r="C8" s="6">
        <f>'dílčí rozpočty'!C8+'dílčí rozpočty'!C33+'dílčí rozpočty'!C58+'dílčí rozpočty'!C82+'dílčí rozpočty'!C107</f>
        <v>246672</v>
      </c>
      <c r="D8" s="6">
        <f>'dílčí rozpočty'!D8+'dílčí rozpočty'!D33+'dílčí rozpočty'!D58+'dílčí rozpočty'!D82+'dílčí rozpočty'!D107</f>
        <v>426320</v>
      </c>
      <c r="E8" s="6">
        <f>'dílčí rozpočty'!E8+'dílčí rozpočty'!E33+'dílčí rozpočty'!E58+'dílčí rozpočty'!E82+'dílčí rozpočty'!E107</f>
        <v>426320</v>
      </c>
      <c r="F8" s="6">
        <f>'dílčí rozpočty'!F8+'dílčí rozpočty'!F33+'dílčí rozpočty'!F58+'dílčí rozpočty'!F82+'dílčí rozpočty'!F107</f>
        <v>545845</v>
      </c>
    </row>
    <row r="9" spans="1:6" ht="12.75">
      <c r="A9" s="7" t="s">
        <v>2</v>
      </c>
      <c r="B9" s="8" t="s">
        <v>14</v>
      </c>
      <c r="C9" s="6">
        <f>'dílčí rozpočty'!C9+'dílčí rozpočty'!C34+'dílčí rozpočty'!C59+'dílčí rozpočty'!C83+'dílčí rozpočty'!C108</f>
        <v>100000</v>
      </c>
      <c r="D9" s="6">
        <f>'dílčí rozpočty'!D9+'dílčí rozpočty'!D34+'dílčí rozpočty'!D59+'dílčí rozpočty'!D83+'dílčí rozpočty'!D108</f>
        <v>100000</v>
      </c>
      <c r="E9" s="6">
        <f>'dílčí rozpočty'!E9+'dílčí rozpočty'!E34+'dílčí rozpočty'!E59+'dílčí rozpočty'!E83+'dílčí rozpočty'!E108</f>
        <v>46000</v>
      </c>
      <c r="F9" s="6">
        <f>'dílčí rozpočty'!F9+'dílčí rozpočty'!F34+'dílčí rozpočty'!F59+'dílčí rozpočty'!F83+'dílčí rozpočty'!F108</f>
        <v>50000</v>
      </c>
    </row>
    <row r="10" spans="1:6" ht="13.5" thickBot="1">
      <c r="A10" s="14" t="s">
        <v>15</v>
      </c>
      <c r="B10" s="15" t="s">
        <v>16</v>
      </c>
      <c r="C10" s="6">
        <f>'dílčí rozpočty'!C10+'dílčí rozpočty'!C35+'dílčí rozpočty'!C60+'dílčí rozpočty'!C84+'dílčí rozpočty'!C109</f>
        <v>990000</v>
      </c>
      <c r="D10" s="6">
        <f>'dílčí rozpočty'!D10+'dílčí rozpočty'!D35+'dílčí rozpočty'!D60+'dílčí rozpočty'!D84+'dílčí rozpočty'!D109</f>
        <v>920000</v>
      </c>
      <c r="E10" s="6">
        <f>'dílčí rozpočty'!E10+'dílčí rozpočty'!E35+'dílčí rozpočty'!E60+'dílčí rozpočty'!E84+'dílčí rozpočty'!E109</f>
        <v>903000</v>
      </c>
      <c r="F10" s="6">
        <f>'dílčí rozpočty'!F10+'dílčí rozpočty'!F35+'dílčí rozpočty'!F60+'dílčí rozpočty'!F84+'dílčí rozpočty'!F109</f>
        <v>900000</v>
      </c>
    </row>
    <row r="11" spans="1:6" ht="13.5" thickTop="1">
      <c r="A11" s="3"/>
      <c r="B11" s="13" t="s">
        <v>17</v>
      </c>
      <c r="C11" s="17">
        <f>SUM(C12:C22)</f>
        <v>9017107</v>
      </c>
      <c r="D11" s="17">
        <f>SUM(D12:D22)</f>
        <v>8956346</v>
      </c>
      <c r="E11" s="17">
        <f>SUM(E12:E22)</f>
        <v>8885346</v>
      </c>
      <c r="F11" s="17">
        <f>SUM(F12:F22)</f>
        <v>8995845</v>
      </c>
    </row>
    <row r="12" spans="1:6" ht="12.75">
      <c r="A12" s="7" t="s">
        <v>18</v>
      </c>
      <c r="B12" s="8" t="s">
        <v>8</v>
      </c>
      <c r="C12" s="6">
        <f>'dílčí rozpočty'!C12+'dílčí rozpočty'!C37+'dílčí rozpočty'!C62+'dílčí rozpočty'!C86+'dílčí rozpočty'!C111</f>
        <v>985000</v>
      </c>
      <c r="D12" s="6">
        <f>'dílčí rozpočty'!D12+'dílčí rozpočty'!D37+'dílčí rozpočty'!D62+'dílčí rozpočty'!D86+'dílčí rozpočty'!D111</f>
        <v>1081813</v>
      </c>
      <c r="E12" s="6">
        <f>'dílčí rozpočty'!E12+'dílčí rozpočty'!E37+'dílčí rozpočty'!E62+'dílčí rozpočty'!E86+'dílčí rozpočty'!E111</f>
        <v>1099228</v>
      </c>
      <c r="F12" s="6">
        <f>'dílčí rozpočty'!F12+'dílčí rozpočty'!F37+'dílčí rozpočty'!F62+'dílčí rozpočty'!F86+'dílčí rozpočty'!F111</f>
        <v>1119860</v>
      </c>
    </row>
    <row r="13" spans="1:6" ht="12.75">
      <c r="A13" s="4" t="s">
        <v>19</v>
      </c>
      <c r="B13" s="5" t="s">
        <v>20</v>
      </c>
      <c r="C13" s="9">
        <f>'dílčí rozpočty'!C13+'dílčí rozpočty'!C38+'dílčí rozpočty'!C63+'dílčí rozpočty'!C87+'dílčí rozpočty'!C112</f>
        <v>18000</v>
      </c>
      <c r="D13" s="9">
        <f>'dílčí rozpočty'!D13+'dílčí rozpočty'!D38+'dílčí rozpočty'!D63+'dílčí rozpočty'!D87+'dílčí rozpočty'!D112</f>
        <v>24000</v>
      </c>
      <c r="E13" s="9">
        <f>'dílčí rozpočty'!E13+'dílčí rozpočty'!E38+'dílčí rozpočty'!E63+'dílčí rozpočty'!E87+'dílčí rozpočty'!E112</f>
        <v>24000</v>
      </c>
      <c r="F13" s="9">
        <f>'dílčí rozpočty'!F13+'dílčí rozpočty'!F38+'dílčí rozpočty'!F63+'dílčí rozpočty'!F87+'dílčí rozpočty'!F112</f>
        <v>24000</v>
      </c>
    </row>
    <row r="14" spans="1:6" ht="12.75">
      <c r="A14" s="4" t="s">
        <v>21</v>
      </c>
      <c r="B14" s="5" t="s">
        <v>3</v>
      </c>
      <c r="C14" s="9">
        <f>'dílčí rozpočty'!C14+'dílčí rozpočty'!C39+'dílčí rozpočty'!C64+'dílčí rozpočty'!C88+'dílčí rozpočty'!C113</f>
        <v>6000</v>
      </c>
      <c r="D14" s="9">
        <f>'dílčí rozpočty'!D14+'dílčí rozpočty'!D39+'dílčí rozpočty'!D64+'dílčí rozpočty'!D88+'dílčí rozpočty'!D113</f>
        <v>1687</v>
      </c>
      <c r="E14" s="9">
        <f>'dílčí rozpočty'!E14+'dílčí rozpočty'!E39+'dílčí rozpočty'!E64+'dílčí rozpočty'!E88+'dílčí rozpočty'!E113</f>
        <v>1200</v>
      </c>
      <c r="F14" s="9">
        <f>'dílčí rozpočty'!F14+'dílčí rozpočty'!F39+'dílčí rozpočty'!F64+'dílčí rozpočty'!F88+'dílčí rozpočty'!F113</f>
        <v>3500</v>
      </c>
    </row>
    <row r="15" spans="1:6" ht="12.75">
      <c r="A15" s="4" t="s">
        <v>22</v>
      </c>
      <c r="B15" s="5" t="s">
        <v>4</v>
      </c>
      <c r="C15" s="9">
        <f>'dílčí rozpočty'!C15+'dílčí rozpočty'!C40+'dílčí rozpočty'!C65+'dílčí rozpočty'!C89+'dílčí rozpočty'!C114</f>
        <v>420000</v>
      </c>
      <c r="D15" s="9">
        <f>'dílčí rozpočty'!D15+'dílčí rozpočty'!D40+'dílčí rozpočty'!D65+'dílčí rozpočty'!D89+'dílčí rozpočty'!D114</f>
        <v>314393</v>
      </c>
      <c r="E15" s="9">
        <f>'dílčí rozpočty'!E15+'dílčí rozpočty'!E40+'dílčí rozpočty'!E65+'dílčí rozpočty'!E89+'dílčí rozpočty'!E114</f>
        <v>314393</v>
      </c>
      <c r="F15" s="9">
        <f>'dílčí rozpočty'!F15+'dílčí rozpočty'!F40+'dílčí rozpočty'!F65+'dílčí rozpočty'!F89+'dílčí rozpočty'!F114</f>
        <v>255936</v>
      </c>
    </row>
    <row r="16" spans="1:6" ht="12.75">
      <c r="A16" s="4" t="s">
        <v>23</v>
      </c>
      <c r="B16" s="5" t="s">
        <v>24</v>
      </c>
      <c r="C16" s="9">
        <f>'dílčí rozpočty'!C16+'dílčí rozpočty'!C41+'dílčí rozpočty'!C66+'dílčí rozpočty'!C90+'dílčí rozpočty'!C115</f>
        <v>5392176</v>
      </c>
      <c r="D16" s="9">
        <f>'dílčí rozpočty'!D16+'dílčí rozpočty'!D41+'dílčí rozpočty'!D66+'dílčí rozpočty'!D90+'dílčí rozpočty'!D115</f>
        <v>5379252</v>
      </c>
      <c r="E16" s="9">
        <f>'dílčí rozpočty'!E16+'dílčí rozpočty'!E41+'dílčí rozpočty'!E66+'dílčí rozpočty'!E90+'dílčí rozpočty'!E115</f>
        <v>5371252</v>
      </c>
      <c r="F16" s="9">
        <f>'dílčí rozpočty'!F16+'dílčí rozpočty'!F41+'dílčí rozpočty'!F66+'dílčí rozpočty'!F90+'dílčí rozpočty'!F115</f>
        <v>5567149</v>
      </c>
    </row>
    <row r="17" spans="1:6" ht="12.75">
      <c r="A17" s="4" t="s">
        <v>25</v>
      </c>
      <c r="B17" s="5" t="s">
        <v>26</v>
      </c>
      <c r="C17" s="9">
        <v>1816801</v>
      </c>
      <c r="D17" s="9">
        <f>'dílčí rozpočty'!D17+'dílčí rozpočty'!D42+'dílčí rozpočty'!D67+'dílčí rozpočty'!D91+'dílčí rozpočty'!D116</f>
        <v>1782675</v>
      </c>
      <c r="E17" s="9">
        <f>'dílčí rozpočty'!E17+'dílčí rozpočty'!E42+'dílčí rozpočty'!E67+'dílčí rozpočty'!E91+'dílčí rozpočty'!E116</f>
        <v>1751897</v>
      </c>
      <c r="F17" s="9">
        <f>'dílčí rozpočty'!F17+'dílčí rozpočty'!F42+'dílčí rozpočty'!F67+'dílčí rozpočty'!F91+'dílčí rozpočty'!F116</f>
        <v>1774800</v>
      </c>
    </row>
    <row r="18" spans="1:6" ht="12.75">
      <c r="A18" s="4" t="s">
        <v>27</v>
      </c>
      <c r="B18" s="5" t="s">
        <v>28</v>
      </c>
      <c r="C18" s="9">
        <v>25530</v>
      </c>
      <c r="D18" s="9">
        <f>'dílčí rozpočty'!D18+'dílčí rozpočty'!D43+'dílčí rozpočty'!D68+'dílčí rozpočty'!D92+'dílčí rozpočty'!D117</f>
        <v>22892</v>
      </c>
      <c r="E18" s="9">
        <f>'dílčí rozpočty'!E18+'dílčí rozpočty'!E43+'dílčí rozpočty'!E68+'dílčí rozpočty'!E92+'dílčí rozpočty'!E117</f>
        <v>22892</v>
      </c>
      <c r="F18" s="9">
        <f>'dílčí rozpočty'!F18+'dílčí rozpočty'!F43+'dílčí rozpočty'!F68+'dílčí rozpočty'!F92+'dílčí rozpočty'!F117</f>
        <v>23000</v>
      </c>
    </row>
    <row r="19" spans="1:6" ht="12.75">
      <c r="A19" s="7" t="s">
        <v>29</v>
      </c>
      <c r="B19" s="8" t="s">
        <v>30</v>
      </c>
      <c r="C19" s="9">
        <v>107600</v>
      </c>
      <c r="D19" s="9">
        <f>'dílčí rozpočty'!D19+'dílčí rozpočty'!D44+'dílčí rozpočty'!D69+'dílčí rozpočty'!D93+'dílčí rozpočty'!D118</f>
        <v>103203</v>
      </c>
      <c r="E19" s="9">
        <f>'dílčí rozpočty'!E19+'dílčí rozpočty'!E44+'dílčí rozpočty'!E69+'dílčí rozpočty'!E93+'dílčí rozpočty'!E118</f>
        <v>103053</v>
      </c>
      <c r="F19" s="9">
        <f>'dílčí rozpočty'!F19+'dílčí rozpočty'!F44+'dílčí rozpočty'!F69+'dílčí rozpočty'!F93+'dílčí rozpočty'!F118</f>
        <v>101600</v>
      </c>
    </row>
    <row r="20" spans="1:6" ht="12.75">
      <c r="A20" s="7" t="s">
        <v>31</v>
      </c>
      <c r="B20" s="8" t="s">
        <v>32</v>
      </c>
      <c r="C20" s="9">
        <v>50000</v>
      </c>
      <c r="D20" s="9">
        <f>'dílčí rozpočty'!D20+'dílčí rozpočty'!D45+'dílčí rozpočty'!D70+'dílčí rozpočty'!D94+'dílčí rozpočty'!D119</f>
        <v>40000</v>
      </c>
      <c r="E20" s="9">
        <f>'dílčí rozpočty'!E20+'dílčí rozpočty'!E45+'dílčí rozpočty'!E70+'dílčí rozpočty'!E94+'dílčí rozpočty'!E119</f>
        <v>45000</v>
      </c>
      <c r="F20" s="9">
        <f>'dílčí rozpočty'!F20+'dílčí rozpočty'!F45+'dílčí rozpočty'!F70+'dílčí rozpočty'!F94+'dílčí rozpočty'!F119</f>
        <v>50000</v>
      </c>
    </row>
    <row r="21" spans="1:6" ht="12.75">
      <c r="A21" s="4" t="s">
        <v>35</v>
      </c>
      <c r="B21" s="5" t="s">
        <v>36</v>
      </c>
      <c r="C21" s="9">
        <f>'dílčí rozpočty'!C21+'dílčí rozpočty'!C46+'dílčí rozpočty'!C71+'dílčí rozpočty'!C95+'dílčí rozpočty'!C120</f>
        <v>8700</v>
      </c>
      <c r="D21" s="9">
        <f>'dílčí rozpočty'!D21+'dílčí rozpočty'!D46+'dílčí rozpočty'!D71+'dílčí rozpočty'!D95+'dílčí rozpočty'!D120</f>
        <v>8700</v>
      </c>
      <c r="E21" s="9">
        <f>'dílčí rozpočty'!E21+'dílčí rozpočty'!E46+'dílčí rozpočty'!E71+'dílčí rozpočty'!E95+'dílčí rozpočty'!E120</f>
        <v>8700</v>
      </c>
      <c r="F21" s="9">
        <f>'dílčí rozpočty'!F21+'dílčí rozpočty'!F46+'dílčí rozpočty'!F71+'dílčí rozpočty'!F95+'dílčí rozpočty'!F120</f>
        <v>8700</v>
      </c>
    </row>
    <row r="22" spans="1:6" ht="13.5" thickBot="1">
      <c r="A22" s="23" t="s">
        <v>5</v>
      </c>
      <c r="B22" s="10" t="s">
        <v>6</v>
      </c>
      <c r="C22" s="11">
        <v>187300</v>
      </c>
      <c r="D22" s="11">
        <f>'dílčí rozpočty'!D22+'dílčí rozpočty'!D47+'dílčí rozpočty'!D72+'dílčí rozpočty'!D96+'dílčí rozpočty'!D121</f>
        <v>197731</v>
      </c>
      <c r="E22" s="11">
        <f>'dílčí rozpočty'!E22+'dílčí rozpočty'!E47+'dílčí rozpočty'!E72+'dílčí rozpočty'!E96+'dílčí rozpočty'!E121</f>
        <v>143731</v>
      </c>
      <c r="F22" s="11">
        <f>'dílčí rozpočty'!F22+'dílčí rozpočty'!F47+'dílčí rozpočty'!F72+'dílčí rozpočty'!F96+'dílčí rozpočty'!F121</f>
        <v>67300</v>
      </c>
    </row>
    <row r="33" ht="12.75">
      <c r="A33" s="2" t="s">
        <v>46</v>
      </c>
    </row>
  </sheetData>
  <sheetProtection/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  <headerFooter alignWithMargins="0">
    <oddHeader>&amp;LZákladní škola a Mateřská škola V Zahrádkách, Roztoky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selection activeCell="A99" sqref="A99:IV99"/>
    </sheetView>
  </sheetViews>
  <sheetFormatPr defaultColWidth="9.140625" defaultRowHeight="12.75"/>
  <cols>
    <col min="1" max="1" width="8.57421875" style="2" customWidth="1"/>
    <col min="2" max="2" width="27.57421875" style="2" bestFit="1" customWidth="1"/>
    <col min="3" max="4" width="11.7109375" style="2" customWidth="1"/>
    <col min="5" max="5" width="14.421875" style="2" customWidth="1"/>
    <col min="6" max="6" width="11.7109375" style="2" bestFit="1" customWidth="1"/>
    <col min="7" max="16384" width="9.140625" style="2" customWidth="1"/>
  </cols>
  <sheetData>
    <row r="1" spans="1:6" s="1" customFormat="1" ht="25.5" customHeight="1">
      <c r="A1" s="24" t="s">
        <v>41</v>
      </c>
      <c r="B1" s="24"/>
      <c r="C1" s="24"/>
      <c r="D1" s="24"/>
      <c r="E1" s="24"/>
      <c r="F1" s="24"/>
    </row>
    <row r="2" spans="1:2" ht="12.75">
      <c r="A2" s="21"/>
      <c r="B2" s="21"/>
    </row>
    <row r="3" ht="13.5" thickBot="1"/>
    <row r="4" spans="1:6" ht="51.75" thickBot="1">
      <c r="A4" s="18" t="s">
        <v>0</v>
      </c>
      <c r="B4" s="19" t="s">
        <v>1</v>
      </c>
      <c r="C4" s="20" t="s">
        <v>7</v>
      </c>
      <c r="D4" s="20" t="s">
        <v>37</v>
      </c>
      <c r="E4" s="20" t="s">
        <v>39</v>
      </c>
      <c r="F4" s="20" t="s">
        <v>38</v>
      </c>
    </row>
    <row r="5" spans="1:6" ht="13.5" thickTop="1">
      <c r="A5" s="12"/>
      <c r="B5" s="13" t="s">
        <v>9</v>
      </c>
      <c r="C5" s="22">
        <f>SUM(C6:C10)</f>
        <v>555000</v>
      </c>
      <c r="D5" s="22">
        <f>SUM(D6:D10)</f>
        <v>555000</v>
      </c>
      <c r="E5" s="22">
        <f>SUM(E6:E10)</f>
        <v>486000</v>
      </c>
      <c r="F5" s="22">
        <f>SUM(F6:F10)</f>
        <v>460000</v>
      </c>
    </row>
    <row r="6" spans="1:6" ht="12.75">
      <c r="A6" s="4" t="s">
        <v>10</v>
      </c>
      <c r="B6" s="5" t="s">
        <v>11</v>
      </c>
      <c r="C6" s="6">
        <v>330000</v>
      </c>
      <c r="D6" s="6">
        <v>330000</v>
      </c>
      <c r="E6" s="6">
        <v>330000</v>
      </c>
      <c r="F6" s="6">
        <v>300000</v>
      </c>
    </row>
    <row r="7" spans="1:6" ht="12.75">
      <c r="A7" s="7" t="s">
        <v>12</v>
      </c>
      <c r="B7" s="8" t="s">
        <v>13</v>
      </c>
      <c r="C7" s="6">
        <v>0</v>
      </c>
      <c r="D7" s="6">
        <v>0</v>
      </c>
      <c r="E7" s="6">
        <v>0</v>
      </c>
      <c r="F7" s="6">
        <v>0</v>
      </c>
    </row>
    <row r="8" spans="1:6" ht="12.75">
      <c r="A8" s="7" t="s">
        <v>33</v>
      </c>
      <c r="B8" s="8" t="s">
        <v>34</v>
      </c>
      <c r="C8" s="6">
        <v>0</v>
      </c>
      <c r="D8" s="6">
        <v>0</v>
      </c>
      <c r="E8" s="6">
        <v>0</v>
      </c>
      <c r="F8" s="6">
        <v>0</v>
      </c>
    </row>
    <row r="9" spans="1:6" ht="12.75">
      <c r="A9" s="7" t="s">
        <v>2</v>
      </c>
      <c r="B9" s="8" t="s">
        <v>14</v>
      </c>
      <c r="C9" s="6">
        <v>100000</v>
      </c>
      <c r="D9" s="6">
        <v>100000</v>
      </c>
      <c r="E9" s="6">
        <v>46000</v>
      </c>
      <c r="F9" s="6">
        <v>50000</v>
      </c>
    </row>
    <row r="10" spans="1:6" ht="13.5" thickBot="1">
      <c r="A10" s="14" t="s">
        <v>15</v>
      </c>
      <c r="B10" s="15" t="s">
        <v>16</v>
      </c>
      <c r="C10" s="16">
        <v>125000</v>
      </c>
      <c r="D10" s="16">
        <v>125000</v>
      </c>
      <c r="E10" s="16">
        <v>110000</v>
      </c>
      <c r="F10" s="16">
        <v>110000</v>
      </c>
    </row>
    <row r="11" spans="1:6" ht="13.5" thickTop="1">
      <c r="A11" s="3"/>
      <c r="B11" s="13" t="s">
        <v>17</v>
      </c>
      <c r="C11" s="17">
        <f>SUM(C12:C22)</f>
        <v>555000</v>
      </c>
      <c r="D11" s="17">
        <f>SUM(D12:D22)</f>
        <v>555000</v>
      </c>
      <c r="E11" s="17">
        <f>SUM(E12:E22)</f>
        <v>486000</v>
      </c>
      <c r="F11" s="17">
        <f>SUM(F12:F22)</f>
        <v>460000</v>
      </c>
    </row>
    <row r="12" spans="1:6" ht="12.75">
      <c r="A12" s="7" t="s">
        <v>18</v>
      </c>
      <c r="B12" s="8" t="s">
        <v>8</v>
      </c>
      <c r="C12" s="6">
        <v>152000</v>
      </c>
      <c r="D12" s="6">
        <v>189000</v>
      </c>
      <c r="E12" s="6">
        <v>174000</v>
      </c>
      <c r="F12" s="6">
        <v>170000</v>
      </c>
    </row>
    <row r="13" spans="1:6" ht="12.75">
      <c r="A13" s="4" t="s">
        <v>19</v>
      </c>
      <c r="B13" s="5" t="s">
        <v>20</v>
      </c>
      <c r="C13" s="9">
        <v>18000</v>
      </c>
      <c r="D13" s="9">
        <v>24000</v>
      </c>
      <c r="E13" s="9">
        <v>24000</v>
      </c>
      <c r="F13" s="9">
        <v>24000</v>
      </c>
    </row>
    <row r="14" spans="1:6" ht="12.75">
      <c r="A14" s="4" t="s">
        <v>21</v>
      </c>
      <c r="B14" s="5" t="s">
        <v>3</v>
      </c>
      <c r="C14" s="9">
        <v>1200</v>
      </c>
      <c r="D14" s="9">
        <v>1200</v>
      </c>
      <c r="E14" s="9">
        <v>1200</v>
      </c>
      <c r="F14" s="9">
        <v>1500</v>
      </c>
    </row>
    <row r="15" spans="1:6" ht="12.75">
      <c r="A15" s="4" t="s">
        <v>22</v>
      </c>
      <c r="B15" s="5" t="s">
        <v>4</v>
      </c>
      <c r="C15" s="9">
        <v>207800</v>
      </c>
      <c r="D15" s="9">
        <v>225800</v>
      </c>
      <c r="E15" s="9">
        <v>225800</v>
      </c>
      <c r="F15" s="9">
        <v>188500</v>
      </c>
    </row>
    <row r="16" spans="1:6" ht="12.75">
      <c r="A16" s="4" t="s">
        <v>23</v>
      </c>
      <c r="B16" s="5" t="s">
        <v>24</v>
      </c>
      <c r="C16" s="9">
        <v>0</v>
      </c>
      <c r="D16" s="9">
        <v>0</v>
      </c>
      <c r="E16" s="9">
        <v>0</v>
      </c>
      <c r="F16" s="9">
        <v>0</v>
      </c>
    </row>
    <row r="17" spans="1:6" ht="12.75">
      <c r="A17" s="4" t="s">
        <v>25</v>
      </c>
      <c r="B17" s="5" t="s">
        <v>26</v>
      </c>
      <c r="C17" s="9">
        <v>0</v>
      </c>
      <c r="D17" s="9">
        <v>0</v>
      </c>
      <c r="E17" s="9">
        <v>0</v>
      </c>
      <c r="F17" s="9">
        <v>0</v>
      </c>
    </row>
    <row r="18" spans="1:6" ht="12.75">
      <c r="A18" s="4" t="s">
        <v>27</v>
      </c>
      <c r="B18" s="5" t="s">
        <v>28</v>
      </c>
      <c r="C18" s="9">
        <v>0</v>
      </c>
      <c r="D18" s="9">
        <v>0</v>
      </c>
      <c r="E18" s="9">
        <v>0</v>
      </c>
      <c r="F18" s="9">
        <v>0</v>
      </c>
    </row>
    <row r="19" spans="1:6" ht="12.75">
      <c r="A19" s="7" t="s">
        <v>29</v>
      </c>
      <c r="B19" s="8" t="s">
        <v>30</v>
      </c>
      <c r="C19" s="6">
        <v>0</v>
      </c>
      <c r="D19" s="6">
        <v>0</v>
      </c>
      <c r="E19" s="6">
        <v>0</v>
      </c>
      <c r="F19" s="6">
        <v>0</v>
      </c>
    </row>
    <row r="20" spans="1:6" ht="12.75">
      <c r="A20" s="7" t="s">
        <v>31</v>
      </c>
      <c r="B20" s="8" t="s">
        <v>32</v>
      </c>
      <c r="C20" s="6">
        <v>0</v>
      </c>
      <c r="D20" s="6">
        <v>0</v>
      </c>
      <c r="E20" s="6">
        <v>0</v>
      </c>
      <c r="F20" s="6">
        <v>0</v>
      </c>
    </row>
    <row r="21" spans="1:6" ht="12.75">
      <c r="A21" s="4" t="s">
        <v>35</v>
      </c>
      <c r="B21" s="5" t="s">
        <v>36</v>
      </c>
      <c r="C21" s="9">
        <v>8700</v>
      </c>
      <c r="D21" s="9">
        <v>8700</v>
      </c>
      <c r="E21" s="9">
        <v>8700</v>
      </c>
      <c r="F21" s="9">
        <v>8700</v>
      </c>
    </row>
    <row r="22" spans="1:6" ht="13.5" thickBot="1">
      <c r="A22" s="23" t="s">
        <v>5</v>
      </c>
      <c r="B22" s="10" t="s">
        <v>6</v>
      </c>
      <c r="C22" s="11">
        <v>167300</v>
      </c>
      <c r="D22" s="11">
        <v>106300</v>
      </c>
      <c r="E22" s="11">
        <v>52300</v>
      </c>
      <c r="F22" s="11">
        <v>67300</v>
      </c>
    </row>
    <row r="26" spans="1:6" s="1" customFormat="1" ht="25.5" customHeight="1">
      <c r="A26" s="24" t="s">
        <v>40</v>
      </c>
      <c r="B26" s="24"/>
      <c r="C26" s="24"/>
      <c r="D26" s="24"/>
      <c r="E26" s="24"/>
      <c r="F26" s="24"/>
    </row>
    <row r="27" spans="1:2" ht="12.75">
      <c r="A27" s="21"/>
      <c r="B27" s="21"/>
    </row>
    <row r="28" ht="13.5" thickBot="1"/>
    <row r="29" spans="1:6" ht="51.75" thickBot="1">
      <c r="A29" s="18" t="s">
        <v>0</v>
      </c>
      <c r="B29" s="19" t="s">
        <v>1</v>
      </c>
      <c r="C29" s="20" t="s">
        <v>7</v>
      </c>
      <c r="D29" s="20" t="s">
        <v>37</v>
      </c>
      <c r="E29" s="20" t="s">
        <v>39</v>
      </c>
      <c r="F29" s="20" t="s">
        <v>38</v>
      </c>
    </row>
    <row r="30" spans="1:6" ht="13.5" thickTop="1">
      <c r="A30" s="12"/>
      <c r="B30" s="13" t="s">
        <v>9</v>
      </c>
      <c r="C30" s="22">
        <f>SUM(C31:C35)</f>
        <v>7350435</v>
      </c>
      <c r="D30" s="22">
        <f>SUM(D31:D35)</f>
        <v>7180026</v>
      </c>
      <c r="E30" s="22">
        <f>SUM(E31:E35)</f>
        <v>7180026</v>
      </c>
      <c r="F30" s="22">
        <f>SUM(F31:F35)</f>
        <v>7200000</v>
      </c>
    </row>
    <row r="31" spans="1:6" ht="12.75">
      <c r="A31" s="4" t="s">
        <v>10</v>
      </c>
      <c r="B31" s="5" t="s">
        <v>11</v>
      </c>
      <c r="C31" s="6">
        <v>0</v>
      </c>
      <c r="D31" s="6">
        <v>0</v>
      </c>
      <c r="E31" s="6">
        <v>0</v>
      </c>
      <c r="F31" s="6">
        <v>0</v>
      </c>
    </row>
    <row r="32" spans="1:6" ht="12.75">
      <c r="A32" s="7" t="s">
        <v>12</v>
      </c>
      <c r="B32" s="8" t="s">
        <v>13</v>
      </c>
      <c r="C32" s="6">
        <v>7350435</v>
      </c>
      <c r="D32" s="6">
        <v>7180026</v>
      </c>
      <c r="E32" s="6">
        <v>7180026</v>
      </c>
      <c r="F32" s="6">
        <v>7200000</v>
      </c>
    </row>
    <row r="33" spans="1:6" ht="12.75">
      <c r="A33" s="7" t="s">
        <v>33</v>
      </c>
      <c r="B33" s="8" t="s">
        <v>34</v>
      </c>
      <c r="C33" s="6">
        <v>0</v>
      </c>
      <c r="D33" s="6">
        <v>0</v>
      </c>
      <c r="E33" s="6">
        <v>0</v>
      </c>
      <c r="F33" s="6">
        <v>0</v>
      </c>
    </row>
    <row r="34" spans="1:6" ht="12.75">
      <c r="A34" s="7" t="s">
        <v>2</v>
      </c>
      <c r="B34" s="8" t="s">
        <v>14</v>
      </c>
      <c r="C34" s="6">
        <v>0</v>
      </c>
      <c r="D34" s="6">
        <v>0</v>
      </c>
      <c r="E34" s="6">
        <v>0</v>
      </c>
      <c r="F34" s="6">
        <v>0</v>
      </c>
    </row>
    <row r="35" spans="1:6" ht="13.5" thickBot="1">
      <c r="A35" s="14" t="s">
        <v>15</v>
      </c>
      <c r="B35" s="15" t="s">
        <v>16</v>
      </c>
      <c r="C35" s="16">
        <v>0</v>
      </c>
      <c r="D35" s="16">
        <v>0</v>
      </c>
      <c r="E35" s="16">
        <v>0</v>
      </c>
      <c r="F35" s="16">
        <v>0</v>
      </c>
    </row>
    <row r="36" spans="1:6" ht="13.5" thickTop="1">
      <c r="A36" s="3"/>
      <c r="B36" s="13" t="s">
        <v>17</v>
      </c>
      <c r="C36" s="17">
        <f>SUM(C37:C47)</f>
        <v>7350435</v>
      </c>
      <c r="D36" s="17">
        <f>SUM(D37:D47)</f>
        <v>7180026</v>
      </c>
      <c r="E36" s="17">
        <f>SUM(E37:E47)</f>
        <v>7180026</v>
      </c>
      <c r="F36" s="17">
        <f>SUM(F37:F47)</f>
        <v>7200000</v>
      </c>
    </row>
    <row r="37" spans="1:6" ht="12.75">
      <c r="A37" s="7" t="s">
        <v>18</v>
      </c>
      <c r="B37" s="8" t="s">
        <v>8</v>
      </c>
      <c r="C37" s="6">
        <v>24187</v>
      </c>
      <c r="D37" s="6">
        <v>27903</v>
      </c>
      <c r="E37" s="6">
        <v>51508</v>
      </c>
      <c r="F37" s="6">
        <v>54400</v>
      </c>
    </row>
    <row r="38" spans="1:6" ht="12.75">
      <c r="A38" s="4" t="s">
        <v>19</v>
      </c>
      <c r="B38" s="5" t="s">
        <v>20</v>
      </c>
      <c r="C38" s="9">
        <v>0</v>
      </c>
      <c r="D38" s="9">
        <v>0</v>
      </c>
      <c r="E38" s="9">
        <v>0</v>
      </c>
      <c r="F38" s="9">
        <v>0</v>
      </c>
    </row>
    <row r="39" spans="1:6" ht="12.75">
      <c r="A39" s="4" t="s">
        <v>21</v>
      </c>
      <c r="B39" s="5" t="s">
        <v>3</v>
      </c>
      <c r="C39" s="9">
        <v>4800</v>
      </c>
      <c r="D39" s="9">
        <v>487</v>
      </c>
      <c r="E39" s="9">
        <v>0</v>
      </c>
      <c r="F39" s="9">
        <v>2000</v>
      </c>
    </row>
    <row r="40" spans="1:6" ht="12.75">
      <c r="A40" s="4" t="s">
        <v>22</v>
      </c>
      <c r="B40" s="5" t="s">
        <v>4</v>
      </c>
      <c r="C40" s="9">
        <v>12500</v>
      </c>
      <c r="D40" s="9">
        <v>12500</v>
      </c>
      <c r="E40" s="9">
        <v>12500</v>
      </c>
      <c r="F40" s="9">
        <v>15000</v>
      </c>
    </row>
    <row r="41" spans="1:6" ht="12.75">
      <c r="A41" s="4" t="s">
        <v>23</v>
      </c>
      <c r="B41" s="5" t="s">
        <v>24</v>
      </c>
      <c r="C41" s="9">
        <v>5343531</v>
      </c>
      <c r="D41" s="9">
        <v>5204336</v>
      </c>
      <c r="E41" s="9">
        <v>5204336</v>
      </c>
      <c r="F41" s="9">
        <v>5190000</v>
      </c>
    </row>
    <row r="42" spans="1:6" ht="12.75">
      <c r="A42" s="4" t="s">
        <v>25</v>
      </c>
      <c r="B42" s="5" t="s">
        <v>26</v>
      </c>
      <c r="C42" s="9">
        <v>1816801</v>
      </c>
      <c r="D42" s="9">
        <v>1769475</v>
      </c>
      <c r="E42" s="9">
        <v>1741357</v>
      </c>
      <c r="F42" s="9">
        <v>1764600</v>
      </c>
    </row>
    <row r="43" spans="1:6" ht="12.75">
      <c r="A43" s="4" t="s">
        <v>27</v>
      </c>
      <c r="B43" s="5" t="s">
        <v>28</v>
      </c>
      <c r="C43" s="9">
        <v>23000</v>
      </c>
      <c r="D43" s="9">
        <v>22892</v>
      </c>
      <c r="E43" s="9">
        <v>22892</v>
      </c>
      <c r="F43" s="9">
        <v>23000</v>
      </c>
    </row>
    <row r="44" spans="1:6" ht="12.75">
      <c r="A44" s="7" t="s">
        <v>29</v>
      </c>
      <c r="B44" s="8" t="s">
        <v>30</v>
      </c>
      <c r="C44" s="6">
        <v>105616</v>
      </c>
      <c r="D44" s="6">
        <v>102433</v>
      </c>
      <c r="E44" s="6">
        <v>102433</v>
      </c>
      <c r="F44" s="6">
        <v>101000</v>
      </c>
    </row>
    <row r="45" spans="1:6" ht="12.75">
      <c r="A45" s="7" t="s">
        <v>31</v>
      </c>
      <c r="B45" s="8" t="s">
        <v>32</v>
      </c>
      <c r="C45" s="6">
        <v>20000</v>
      </c>
      <c r="D45" s="6">
        <v>40000</v>
      </c>
      <c r="E45" s="6">
        <v>45000</v>
      </c>
      <c r="F45" s="6">
        <v>50000</v>
      </c>
    </row>
    <row r="46" spans="1:6" ht="12.75">
      <c r="A46" s="4" t="s">
        <v>35</v>
      </c>
      <c r="B46" s="5" t="s">
        <v>36</v>
      </c>
      <c r="C46" s="9">
        <v>0</v>
      </c>
      <c r="D46" s="9">
        <v>0</v>
      </c>
      <c r="E46" s="9">
        <v>0</v>
      </c>
      <c r="F46" s="9">
        <v>0</v>
      </c>
    </row>
    <row r="47" spans="1:6" ht="13.5" thickBot="1">
      <c r="A47" s="23" t="s">
        <v>5</v>
      </c>
      <c r="B47" s="10" t="s">
        <v>6</v>
      </c>
      <c r="C47" s="11">
        <v>0</v>
      </c>
      <c r="D47" s="11">
        <v>0</v>
      </c>
      <c r="E47" s="11">
        <v>0</v>
      </c>
      <c r="F47" s="11">
        <v>0</v>
      </c>
    </row>
    <row r="51" spans="1:6" s="1" customFormat="1" ht="25.5" customHeight="1">
      <c r="A51" s="24" t="s">
        <v>42</v>
      </c>
      <c r="B51" s="24"/>
      <c r="C51" s="24"/>
      <c r="D51" s="24"/>
      <c r="E51" s="24"/>
      <c r="F51" s="24"/>
    </row>
    <row r="52" spans="1:2" ht="12.75">
      <c r="A52" s="21"/>
      <c r="B52" s="21"/>
    </row>
    <row r="53" ht="13.5" thickBot="1"/>
    <row r="54" spans="1:6" ht="51.75" thickBot="1">
      <c r="A54" s="18" t="s">
        <v>0</v>
      </c>
      <c r="B54" s="19" t="s">
        <v>1</v>
      </c>
      <c r="C54" s="20" t="s">
        <v>7</v>
      </c>
      <c r="D54" s="20" t="s">
        <v>37</v>
      </c>
      <c r="E54" s="20" t="s">
        <v>39</v>
      </c>
      <c r="F54" s="20" t="s">
        <v>38</v>
      </c>
    </row>
    <row r="55" spans="1:6" ht="13.5" thickTop="1">
      <c r="A55" s="12"/>
      <c r="B55" s="13" t="s">
        <v>9</v>
      </c>
      <c r="C55" s="22">
        <f>SUM(C56:C60)</f>
        <v>30000</v>
      </c>
      <c r="D55" s="22">
        <f>SUM(D56:D60)</f>
        <v>37700</v>
      </c>
      <c r="E55" s="22">
        <f>SUM(E56:E60)</f>
        <v>37700</v>
      </c>
      <c r="F55" s="22">
        <f>SUM(F56:F60)</f>
        <v>30000</v>
      </c>
    </row>
    <row r="56" spans="1:6" ht="12.75">
      <c r="A56" s="4" t="s">
        <v>10</v>
      </c>
      <c r="B56" s="5" t="s">
        <v>11</v>
      </c>
      <c r="C56" s="6">
        <v>0</v>
      </c>
      <c r="D56" s="6">
        <v>0</v>
      </c>
      <c r="E56" s="6">
        <v>0</v>
      </c>
      <c r="F56" s="6">
        <v>0</v>
      </c>
    </row>
    <row r="57" spans="1:6" ht="12.75">
      <c r="A57" s="7" t="s">
        <v>12</v>
      </c>
      <c r="B57" s="8" t="s">
        <v>13</v>
      </c>
      <c r="C57" s="6">
        <v>0</v>
      </c>
      <c r="D57" s="6">
        <v>0</v>
      </c>
      <c r="E57" s="6">
        <v>0</v>
      </c>
      <c r="F57" s="6">
        <v>0</v>
      </c>
    </row>
    <row r="58" spans="1:6" ht="12.75">
      <c r="A58" s="7" t="s">
        <v>33</v>
      </c>
      <c r="B58" s="8" t="s">
        <v>34</v>
      </c>
      <c r="C58" s="6">
        <v>30000</v>
      </c>
      <c r="D58" s="6">
        <v>37700</v>
      </c>
      <c r="E58" s="6">
        <v>37700</v>
      </c>
      <c r="F58" s="6">
        <v>30000</v>
      </c>
    </row>
    <row r="59" spans="1:6" ht="12.75">
      <c r="A59" s="7" t="s">
        <v>2</v>
      </c>
      <c r="B59" s="8" t="s">
        <v>14</v>
      </c>
      <c r="C59" s="6">
        <v>0</v>
      </c>
      <c r="D59" s="6">
        <v>0</v>
      </c>
      <c r="E59" s="6">
        <v>0</v>
      </c>
      <c r="F59" s="6">
        <v>0</v>
      </c>
    </row>
    <row r="60" spans="1:6" ht="13.5" thickBot="1">
      <c r="A60" s="14" t="s">
        <v>15</v>
      </c>
      <c r="B60" s="15" t="s">
        <v>16</v>
      </c>
      <c r="C60" s="16">
        <v>0</v>
      </c>
      <c r="D60" s="16">
        <v>0</v>
      </c>
      <c r="E60" s="16">
        <v>0</v>
      </c>
      <c r="F60" s="16">
        <v>0</v>
      </c>
    </row>
    <row r="61" spans="1:6" ht="13.5" thickTop="1">
      <c r="A61" s="3"/>
      <c r="B61" s="13" t="s">
        <v>17</v>
      </c>
      <c r="C61" s="17">
        <f>SUM(C62:C72)</f>
        <v>30000</v>
      </c>
      <c r="D61" s="17">
        <f>SUM(D62:D72)</f>
        <v>37700</v>
      </c>
      <c r="E61" s="17">
        <f>SUM(E62:E72)</f>
        <v>37700</v>
      </c>
      <c r="F61" s="17">
        <f>SUM(F62:F72)</f>
        <v>30000</v>
      </c>
    </row>
    <row r="62" spans="1:6" ht="12.75">
      <c r="A62" s="7" t="s">
        <v>18</v>
      </c>
      <c r="B62" s="8" t="s">
        <v>8</v>
      </c>
      <c r="C62" s="6">
        <v>30000</v>
      </c>
      <c r="D62" s="6">
        <v>30000</v>
      </c>
      <c r="E62" s="6">
        <v>30000</v>
      </c>
      <c r="F62" s="6">
        <v>30000</v>
      </c>
    </row>
    <row r="63" spans="1:6" ht="12.75">
      <c r="A63" s="4" t="s">
        <v>19</v>
      </c>
      <c r="B63" s="5" t="s">
        <v>20</v>
      </c>
      <c r="C63" s="9">
        <v>0</v>
      </c>
      <c r="D63" s="9">
        <v>0</v>
      </c>
      <c r="E63" s="9">
        <v>0</v>
      </c>
      <c r="F63" s="9">
        <v>0</v>
      </c>
    </row>
    <row r="64" spans="1:6" ht="12.75">
      <c r="A64" s="4" t="s">
        <v>21</v>
      </c>
      <c r="B64" s="5" t="s">
        <v>3</v>
      </c>
      <c r="C64" s="9">
        <v>0</v>
      </c>
      <c r="D64" s="9">
        <v>0</v>
      </c>
      <c r="E64" s="9">
        <v>0</v>
      </c>
      <c r="F64" s="9">
        <v>0</v>
      </c>
    </row>
    <row r="65" spans="1:6" ht="12.75">
      <c r="A65" s="4" t="s">
        <v>22</v>
      </c>
      <c r="B65" s="5" t="s">
        <v>4</v>
      </c>
      <c r="C65" s="9">
        <v>0</v>
      </c>
      <c r="D65" s="9">
        <v>7700</v>
      </c>
      <c r="E65" s="9">
        <v>7700</v>
      </c>
      <c r="F65" s="9">
        <v>0</v>
      </c>
    </row>
    <row r="66" spans="1:6" ht="12.75">
      <c r="A66" s="4" t="s">
        <v>23</v>
      </c>
      <c r="B66" s="5" t="s">
        <v>24</v>
      </c>
      <c r="C66" s="9">
        <v>0</v>
      </c>
      <c r="D66" s="9">
        <v>0</v>
      </c>
      <c r="E66" s="9">
        <v>0</v>
      </c>
      <c r="F66" s="9">
        <v>0</v>
      </c>
    </row>
    <row r="67" spans="1:6" ht="12.75">
      <c r="A67" s="4" t="s">
        <v>25</v>
      </c>
      <c r="B67" s="5" t="s">
        <v>26</v>
      </c>
      <c r="C67" s="9">
        <v>0</v>
      </c>
      <c r="D67" s="9">
        <v>0</v>
      </c>
      <c r="E67" s="9">
        <v>0</v>
      </c>
      <c r="F67" s="9">
        <v>0</v>
      </c>
    </row>
    <row r="68" spans="1:6" ht="12.75">
      <c r="A68" s="4" t="s">
        <v>27</v>
      </c>
      <c r="B68" s="5" t="s">
        <v>28</v>
      </c>
      <c r="C68" s="9">
        <v>0</v>
      </c>
      <c r="D68" s="9">
        <v>0</v>
      </c>
      <c r="E68" s="9">
        <v>0</v>
      </c>
      <c r="F68" s="9">
        <v>0</v>
      </c>
    </row>
    <row r="69" spans="1:6" ht="12.75">
      <c r="A69" s="7" t="s">
        <v>29</v>
      </c>
      <c r="B69" s="8" t="s">
        <v>30</v>
      </c>
      <c r="C69" s="6">
        <v>0</v>
      </c>
      <c r="D69" s="6">
        <v>0</v>
      </c>
      <c r="E69" s="6">
        <v>0</v>
      </c>
      <c r="F69" s="6">
        <v>0</v>
      </c>
    </row>
    <row r="70" spans="1:6" ht="12.75">
      <c r="A70" s="7" t="s">
        <v>31</v>
      </c>
      <c r="B70" s="8" t="s">
        <v>32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" t="s">
        <v>35</v>
      </c>
      <c r="B71" s="5" t="s">
        <v>36</v>
      </c>
      <c r="C71" s="9">
        <v>0</v>
      </c>
      <c r="D71" s="9">
        <v>0</v>
      </c>
      <c r="E71" s="9">
        <v>0</v>
      </c>
      <c r="F71" s="9">
        <v>0</v>
      </c>
    </row>
    <row r="72" spans="1:6" ht="13.5" thickBot="1">
      <c r="A72" s="23" t="s">
        <v>5</v>
      </c>
      <c r="B72" s="10" t="s">
        <v>6</v>
      </c>
      <c r="C72" s="11">
        <v>0</v>
      </c>
      <c r="D72" s="11">
        <v>0</v>
      </c>
      <c r="E72" s="11">
        <v>0</v>
      </c>
      <c r="F72" s="11">
        <v>0</v>
      </c>
    </row>
    <row r="75" spans="1:6" s="1" customFormat="1" ht="25.5" customHeight="1">
      <c r="A75" s="24" t="s">
        <v>43</v>
      </c>
      <c r="B75" s="24"/>
      <c r="C75" s="24"/>
      <c r="D75" s="24"/>
      <c r="E75" s="24"/>
      <c r="F75" s="24"/>
    </row>
    <row r="76" spans="1:2" ht="12.75">
      <c r="A76" s="21"/>
      <c r="B76" s="21"/>
    </row>
    <row r="77" ht="13.5" thickBot="1"/>
    <row r="78" spans="1:6" ht="51.75" thickBot="1">
      <c r="A78" s="18" t="s">
        <v>0</v>
      </c>
      <c r="B78" s="19" t="s">
        <v>1</v>
      </c>
      <c r="C78" s="20" t="s">
        <v>7</v>
      </c>
      <c r="D78" s="20" t="s">
        <v>37</v>
      </c>
      <c r="E78" s="20" t="s">
        <v>39</v>
      </c>
      <c r="F78" s="20" t="s">
        <v>38</v>
      </c>
    </row>
    <row r="79" spans="1:6" ht="13.5" thickTop="1">
      <c r="A79" s="12"/>
      <c r="B79" s="13" t="s">
        <v>9</v>
      </c>
      <c r="C79" s="22">
        <f>SUM(C80:C84)</f>
        <v>865000</v>
      </c>
      <c r="D79" s="22">
        <f>SUM(D80:D84)</f>
        <v>795000</v>
      </c>
      <c r="E79" s="22">
        <f>SUM(E80:E84)</f>
        <v>793000</v>
      </c>
      <c r="F79" s="22">
        <f>SUM(F80:F84)</f>
        <v>790000</v>
      </c>
    </row>
    <row r="80" spans="1:6" ht="12.75">
      <c r="A80" s="4" t="s">
        <v>10</v>
      </c>
      <c r="B80" s="5" t="s">
        <v>11</v>
      </c>
      <c r="C80" s="6">
        <v>0</v>
      </c>
      <c r="D80" s="6">
        <v>0</v>
      </c>
      <c r="E80" s="6">
        <v>0</v>
      </c>
      <c r="F80" s="6">
        <v>0</v>
      </c>
    </row>
    <row r="81" spans="1:6" ht="12.75">
      <c r="A81" s="7" t="s">
        <v>12</v>
      </c>
      <c r="B81" s="8" t="s">
        <v>13</v>
      </c>
      <c r="C81" s="6">
        <v>0</v>
      </c>
      <c r="D81" s="6">
        <v>0</v>
      </c>
      <c r="E81" s="6">
        <v>0</v>
      </c>
      <c r="F81" s="6">
        <v>0</v>
      </c>
    </row>
    <row r="82" spans="1:6" ht="12.75">
      <c r="A82" s="7" t="s">
        <v>33</v>
      </c>
      <c r="B82" s="8" t="s">
        <v>34</v>
      </c>
      <c r="C82" s="6">
        <v>0</v>
      </c>
      <c r="D82" s="6">
        <v>0</v>
      </c>
      <c r="E82" s="6">
        <v>0</v>
      </c>
      <c r="F82" s="6">
        <v>0</v>
      </c>
    </row>
    <row r="83" spans="1:6" ht="12.75">
      <c r="A83" s="7" t="s">
        <v>2</v>
      </c>
      <c r="B83" s="8" t="s">
        <v>14</v>
      </c>
      <c r="C83" s="6">
        <v>0</v>
      </c>
      <c r="D83" s="6">
        <v>0</v>
      </c>
      <c r="E83" s="6">
        <v>0</v>
      </c>
      <c r="F83" s="6">
        <v>0</v>
      </c>
    </row>
    <row r="84" spans="1:6" ht="13.5" thickBot="1">
      <c r="A84" s="14" t="s">
        <v>15</v>
      </c>
      <c r="B84" s="15" t="s">
        <v>16</v>
      </c>
      <c r="C84" s="16">
        <v>865000</v>
      </c>
      <c r="D84" s="16">
        <v>795000</v>
      </c>
      <c r="E84" s="16">
        <v>793000</v>
      </c>
      <c r="F84" s="16">
        <v>790000</v>
      </c>
    </row>
    <row r="85" spans="1:6" ht="13.5" thickTop="1">
      <c r="A85" s="3"/>
      <c r="B85" s="13" t="s">
        <v>17</v>
      </c>
      <c r="C85" s="17">
        <f>SUM(C86:C96)</f>
        <v>865000</v>
      </c>
      <c r="D85" s="17">
        <f>SUM(D86:D96)</f>
        <v>795000</v>
      </c>
      <c r="E85" s="17">
        <f>SUM(E86:E96)</f>
        <v>793000</v>
      </c>
      <c r="F85" s="17">
        <f>SUM(F86:F96)</f>
        <v>790000</v>
      </c>
    </row>
    <row r="86" spans="1:6" ht="12.75">
      <c r="A86" s="7" t="s">
        <v>18</v>
      </c>
      <c r="B86" s="8" t="s">
        <v>8</v>
      </c>
      <c r="C86" s="6">
        <v>774500</v>
      </c>
      <c r="D86" s="6">
        <v>717830</v>
      </c>
      <c r="E86" s="6">
        <v>726640</v>
      </c>
      <c r="F86" s="6">
        <v>729200</v>
      </c>
    </row>
    <row r="87" spans="1:6" ht="12.75">
      <c r="A87" s="4" t="s">
        <v>19</v>
      </c>
      <c r="B87" s="5" t="s">
        <v>20</v>
      </c>
      <c r="C87" s="9">
        <v>0</v>
      </c>
      <c r="D87" s="9">
        <v>0</v>
      </c>
      <c r="E87" s="9">
        <v>0</v>
      </c>
      <c r="F87" s="9">
        <v>0</v>
      </c>
    </row>
    <row r="88" spans="1:6" ht="12.75">
      <c r="A88" s="4" t="s">
        <v>21</v>
      </c>
      <c r="B88" s="5" t="s">
        <v>3</v>
      </c>
      <c r="C88" s="9">
        <v>0</v>
      </c>
      <c r="D88" s="9">
        <v>0</v>
      </c>
      <c r="E88" s="9">
        <v>0</v>
      </c>
      <c r="F88" s="9">
        <v>0</v>
      </c>
    </row>
    <row r="89" spans="1:6" ht="12.75">
      <c r="A89" s="4" t="s">
        <v>22</v>
      </c>
      <c r="B89" s="5" t="s">
        <v>4</v>
      </c>
      <c r="C89" s="9">
        <v>37530</v>
      </c>
      <c r="D89" s="9">
        <v>24200</v>
      </c>
      <c r="E89" s="9">
        <v>24200</v>
      </c>
      <c r="F89" s="9">
        <v>20000</v>
      </c>
    </row>
    <row r="90" spans="1:6" ht="12.75">
      <c r="A90" s="4" t="s">
        <v>23</v>
      </c>
      <c r="B90" s="5" t="s">
        <v>24</v>
      </c>
      <c r="C90" s="9">
        <v>39000</v>
      </c>
      <c r="D90" s="9">
        <v>39000</v>
      </c>
      <c r="E90" s="9">
        <v>31000</v>
      </c>
      <c r="F90" s="9">
        <v>30000</v>
      </c>
    </row>
    <row r="91" spans="1:6" ht="12.75">
      <c r="A91" s="4" t="s">
        <v>25</v>
      </c>
      <c r="B91" s="5" t="s">
        <v>26</v>
      </c>
      <c r="C91" s="9">
        <v>13200</v>
      </c>
      <c r="D91" s="9">
        <v>13200</v>
      </c>
      <c r="E91" s="9">
        <v>10540</v>
      </c>
      <c r="F91" s="9">
        <v>10200</v>
      </c>
    </row>
    <row r="92" spans="1:6" ht="12.75">
      <c r="A92" s="4" t="s">
        <v>27</v>
      </c>
      <c r="B92" s="5" t="s">
        <v>28</v>
      </c>
      <c r="C92" s="9">
        <v>0</v>
      </c>
      <c r="D92" s="9">
        <v>0</v>
      </c>
      <c r="E92" s="9">
        <v>0</v>
      </c>
      <c r="F92" s="9">
        <v>0</v>
      </c>
    </row>
    <row r="93" spans="1:6" ht="12.75">
      <c r="A93" s="7" t="s">
        <v>29</v>
      </c>
      <c r="B93" s="8" t="s">
        <v>30</v>
      </c>
      <c r="C93" s="6">
        <v>770</v>
      </c>
      <c r="D93" s="6">
        <v>770</v>
      </c>
      <c r="E93" s="6">
        <v>620</v>
      </c>
      <c r="F93" s="6">
        <v>600</v>
      </c>
    </row>
    <row r="94" spans="1:6" ht="12.75">
      <c r="A94" s="7" t="s">
        <v>31</v>
      </c>
      <c r="B94" s="8" t="s">
        <v>32</v>
      </c>
      <c r="C94" s="6">
        <v>0</v>
      </c>
      <c r="D94" s="6">
        <v>0</v>
      </c>
      <c r="E94" s="6">
        <v>0</v>
      </c>
      <c r="F94" s="6">
        <v>0</v>
      </c>
    </row>
    <row r="95" spans="1:6" ht="12.75">
      <c r="A95" s="4" t="s">
        <v>35</v>
      </c>
      <c r="B95" s="5" t="s">
        <v>36</v>
      </c>
      <c r="C95" s="9">
        <v>0</v>
      </c>
      <c r="D95" s="9">
        <v>0</v>
      </c>
      <c r="E95" s="9">
        <v>0</v>
      </c>
      <c r="F95" s="9">
        <v>0</v>
      </c>
    </row>
    <row r="96" spans="1:6" ht="13.5" thickBot="1">
      <c r="A96" s="23" t="s">
        <v>5</v>
      </c>
      <c r="B96" s="10" t="s">
        <v>6</v>
      </c>
      <c r="C96" s="11">
        <v>0</v>
      </c>
      <c r="D96" s="11">
        <v>0</v>
      </c>
      <c r="E96" s="11">
        <v>0</v>
      </c>
      <c r="F96" s="11">
        <v>0</v>
      </c>
    </row>
    <row r="100" spans="1:6" ht="19.5">
      <c r="A100" s="24" t="s">
        <v>44</v>
      </c>
      <c r="B100" s="24"/>
      <c r="C100" s="24"/>
      <c r="D100" s="24"/>
      <c r="E100" s="24"/>
      <c r="F100" s="24"/>
    </row>
    <row r="101" spans="1:2" ht="12.75">
      <c r="A101" s="21"/>
      <c r="B101" s="21"/>
    </row>
    <row r="102" ht="13.5" thickBot="1"/>
    <row r="103" spans="1:6" ht="51.75" thickBot="1">
      <c r="A103" s="18" t="s">
        <v>0</v>
      </c>
      <c r="B103" s="19" t="s">
        <v>1</v>
      </c>
      <c r="C103" s="20" t="s">
        <v>7</v>
      </c>
      <c r="D103" s="20" t="s">
        <v>37</v>
      </c>
      <c r="E103" s="20" t="s">
        <v>39</v>
      </c>
      <c r="F103" s="20" t="s">
        <v>38</v>
      </c>
    </row>
    <row r="104" spans="1:6" ht="13.5" thickTop="1">
      <c r="A104" s="12"/>
      <c r="B104" s="13" t="s">
        <v>9</v>
      </c>
      <c r="C104" s="22">
        <f>SUM(C105:C109)</f>
        <v>216672</v>
      </c>
      <c r="D104" s="22">
        <f>SUM(D105:D109)</f>
        <v>388620</v>
      </c>
      <c r="E104" s="22">
        <f>SUM(E105:E109)</f>
        <v>388620</v>
      </c>
      <c r="F104" s="22">
        <f>SUM(F105:F109)</f>
        <v>515845</v>
      </c>
    </row>
    <row r="105" spans="1:6" ht="12.75">
      <c r="A105" s="4" t="s">
        <v>10</v>
      </c>
      <c r="B105" s="5" t="s">
        <v>11</v>
      </c>
      <c r="C105" s="6">
        <v>0</v>
      </c>
      <c r="D105" s="6">
        <v>0</v>
      </c>
      <c r="E105" s="6">
        <v>0</v>
      </c>
      <c r="F105" s="6">
        <v>0</v>
      </c>
    </row>
    <row r="106" spans="1:6" ht="12.75">
      <c r="A106" s="7" t="s">
        <v>12</v>
      </c>
      <c r="B106" s="8" t="s">
        <v>13</v>
      </c>
      <c r="C106" s="6">
        <v>0</v>
      </c>
      <c r="D106" s="6">
        <v>0</v>
      </c>
      <c r="E106" s="6">
        <v>0</v>
      </c>
      <c r="F106" s="6">
        <v>0</v>
      </c>
    </row>
    <row r="107" spans="1:6" ht="12.75">
      <c r="A107" s="7" t="s">
        <v>33</v>
      </c>
      <c r="B107" s="8" t="s">
        <v>34</v>
      </c>
      <c r="C107" s="6">
        <v>216672</v>
      </c>
      <c r="D107" s="6">
        <f>216672+171948</f>
        <v>388620</v>
      </c>
      <c r="E107" s="6">
        <v>388620</v>
      </c>
      <c r="F107" s="6">
        <v>515845</v>
      </c>
    </row>
    <row r="108" spans="1:6" ht="12.75">
      <c r="A108" s="7" t="s">
        <v>2</v>
      </c>
      <c r="B108" s="8" t="s">
        <v>14</v>
      </c>
      <c r="C108" s="6">
        <v>0</v>
      </c>
      <c r="D108" s="6">
        <v>0</v>
      </c>
      <c r="E108" s="6">
        <v>0</v>
      </c>
      <c r="F108" s="6">
        <v>0</v>
      </c>
    </row>
    <row r="109" spans="1:6" ht="13.5" thickBot="1">
      <c r="A109" s="14" t="s">
        <v>15</v>
      </c>
      <c r="B109" s="15" t="s">
        <v>16</v>
      </c>
      <c r="C109" s="16">
        <v>0</v>
      </c>
      <c r="D109" s="16">
        <v>0</v>
      </c>
      <c r="E109" s="16">
        <v>0</v>
      </c>
      <c r="F109" s="16">
        <v>0</v>
      </c>
    </row>
    <row r="110" spans="1:6" ht="13.5" thickTop="1">
      <c r="A110" s="3"/>
      <c r="B110" s="13" t="s">
        <v>17</v>
      </c>
      <c r="C110" s="17">
        <f>SUM(C111:C121)</f>
        <v>216672</v>
      </c>
      <c r="D110" s="17">
        <f>SUM(D111:D121)</f>
        <v>388620</v>
      </c>
      <c r="E110" s="17">
        <f>SUM(E111:E121)</f>
        <v>388620</v>
      </c>
      <c r="F110" s="17">
        <f>SUM(F111:F121)</f>
        <v>515845</v>
      </c>
    </row>
    <row r="111" spans="1:6" ht="12.75">
      <c r="A111" s="7" t="s">
        <v>18</v>
      </c>
      <c r="B111" s="8" t="s">
        <v>8</v>
      </c>
      <c r="C111" s="6">
        <v>4313</v>
      </c>
      <c r="D111" s="6">
        <f>71660+45420</f>
        <v>117080</v>
      </c>
      <c r="E111" s="6">
        <v>117080</v>
      </c>
      <c r="F111" s="6">
        <v>136260</v>
      </c>
    </row>
    <row r="112" spans="1:6" ht="12.75">
      <c r="A112" s="4" t="s">
        <v>19</v>
      </c>
      <c r="B112" s="5" t="s">
        <v>20</v>
      </c>
      <c r="C112" s="9">
        <v>0</v>
      </c>
      <c r="D112" s="9">
        <v>0</v>
      </c>
      <c r="E112" s="9">
        <v>0</v>
      </c>
      <c r="F112" s="9">
        <v>0</v>
      </c>
    </row>
    <row r="113" spans="1:6" ht="12.75">
      <c r="A113" s="4" t="s">
        <v>21</v>
      </c>
      <c r="B113" s="5" t="s">
        <v>3</v>
      </c>
      <c r="C113" s="9">
        <v>0</v>
      </c>
      <c r="D113" s="9">
        <v>0</v>
      </c>
      <c r="E113" s="9">
        <v>0</v>
      </c>
      <c r="F113" s="9">
        <v>0</v>
      </c>
    </row>
    <row r="114" spans="1:6" ht="12.75">
      <c r="A114" s="4" t="s">
        <v>22</v>
      </c>
      <c r="B114" s="5" t="s">
        <v>4</v>
      </c>
      <c r="C114" s="9">
        <v>162170</v>
      </c>
      <c r="D114" s="9">
        <f>33381+10812</f>
        <v>44193</v>
      </c>
      <c r="E114" s="9">
        <v>44193</v>
      </c>
      <c r="F114" s="9">
        <v>32436</v>
      </c>
    </row>
    <row r="115" spans="1:6" ht="12.75">
      <c r="A115" s="4" t="s">
        <v>23</v>
      </c>
      <c r="B115" s="5" t="s">
        <v>24</v>
      </c>
      <c r="C115" s="9">
        <v>9645</v>
      </c>
      <c r="D115" s="9">
        <f>20200+115716</f>
        <v>135916</v>
      </c>
      <c r="E115" s="9">
        <v>135916</v>
      </c>
      <c r="F115" s="9">
        <v>347149</v>
      </c>
    </row>
    <row r="116" spans="1:6" ht="12.75">
      <c r="A116" s="4" t="s">
        <v>25</v>
      </c>
      <c r="B116" s="5" t="s">
        <v>26</v>
      </c>
      <c r="C116" s="9">
        <v>0</v>
      </c>
      <c r="D116" s="9">
        <v>0</v>
      </c>
      <c r="E116" s="9">
        <v>0</v>
      </c>
      <c r="F116" s="9">
        <v>0</v>
      </c>
    </row>
    <row r="117" spans="1:6" ht="12.75">
      <c r="A117" s="4" t="s">
        <v>27</v>
      </c>
      <c r="B117" s="5" t="s">
        <v>28</v>
      </c>
      <c r="C117" s="9">
        <v>0</v>
      </c>
      <c r="D117" s="9">
        <v>0</v>
      </c>
      <c r="E117" s="9">
        <v>0</v>
      </c>
      <c r="F117" s="9">
        <v>0</v>
      </c>
    </row>
    <row r="118" spans="1:6" ht="12.75">
      <c r="A118" s="7" t="s">
        <v>29</v>
      </c>
      <c r="B118" s="8" t="s">
        <v>30</v>
      </c>
      <c r="C118" s="6">
        <v>0</v>
      </c>
      <c r="D118" s="6">
        <v>0</v>
      </c>
      <c r="E118" s="6">
        <v>0</v>
      </c>
      <c r="F118" s="6">
        <v>0</v>
      </c>
    </row>
    <row r="119" spans="1:6" ht="12.75">
      <c r="A119" s="7" t="s">
        <v>31</v>
      </c>
      <c r="B119" s="8" t="s">
        <v>32</v>
      </c>
      <c r="C119" s="6">
        <v>0</v>
      </c>
      <c r="D119" s="6">
        <v>0</v>
      </c>
      <c r="E119" s="6">
        <v>0</v>
      </c>
      <c r="F119" s="6">
        <v>0</v>
      </c>
    </row>
    <row r="120" spans="1:6" ht="12.75">
      <c r="A120" s="4" t="s">
        <v>35</v>
      </c>
      <c r="B120" s="5" t="s">
        <v>36</v>
      </c>
      <c r="C120" s="9">
        <v>0</v>
      </c>
      <c r="D120" s="9">
        <v>0</v>
      </c>
      <c r="E120" s="9">
        <v>0</v>
      </c>
      <c r="F120" s="9">
        <v>0</v>
      </c>
    </row>
    <row r="121" spans="1:6" ht="13.5" thickBot="1">
      <c r="A121" s="23" t="s">
        <v>5</v>
      </c>
      <c r="B121" s="10" t="s">
        <v>6</v>
      </c>
      <c r="C121" s="11">
        <v>40544</v>
      </c>
      <c r="D121" s="11">
        <v>91431</v>
      </c>
      <c r="E121" s="11">
        <v>91431</v>
      </c>
      <c r="F121" s="11">
        <v>0</v>
      </c>
    </row>
  </sheetData>
  <sheetProtection/>
  <mergeCells count="5">
    <mergeCell ref="A1:F1"/>
    <mergeCell ref="A26:F26"/>
    <mergeCell ref="A51:F51"/>
    <mergeCell ref="A75:F75"/>
    <mergeCell ref="A100:F100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Obec Roztoky</cp:lastModifiedBy>
  <cp:lastPrinted>2019-01-03T06:34:34Z</cp:lastPrinted>
  <dcterms:created xsi:type="dcterms:W3CDTF">2015-04-13T12:36:01Z</dcterms:created>
  <dcterms:modified xsi:type="dcterms:W3CDTF">2019-01-03T06:47:18Z</dcterms:modified>
  <cp:category/>
  <cp:version/>
  <cp:contentType/>
  <cp:contentStatus/>
</cp:coreProperties>
</file>